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stivos 202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<sst xmlns="http://schemas.openxmlformats.org/spreadsheetml/2006/main" count="43" uniqueCount="30">
  <si>
    <t xml:space="preserve">Fecha</t>
  </si>
  <si>
    <t xml:space="preserve">Día</t>
  </si>
  <si>
    <t xml:space="preserve">Festivo</t>
  </si>
  <si>
    <t xml:space="preserve">Ámbito</t>
  </si>
  <si>
    <t xml:space="preserve">Nota</t>
  </si>
  <si>
    <t xml:space="preserve">Año Nuevo</t>
  </si>
  <si>
    <t xml:space="preserve">Nacional</t>
  </si>
  <si>
    <t xml:space="preserve">Epifanía del Señor</t>
  </si>
  <si>
    <t xml:space="preserve">San José</t>
  </si>
  <si>
    <t xml:space="preserve">Autonómico</t>
  </si>
  <si>
    <t xml:space="preserve">Jueves Santo</t>
  </si>
  <si>
    <t xml:space="preserve">Viernes Santo</t>
  </si>
  <si>
    <t xml:space="preserve">Día del Trabajo</t>
  </si>
  <si>
    <t xml:space="preserve">Cae en sábado</t>
  </si>
  <si>
    <t xml:space="preserve">San Isidro</t>
  </si>
  <si>
    <t xml:space="preserve">Local (Madrid capital)</t>
  </si>
  <si>
    <t xml:space="preserve">Asunción de la Virgen (trasladado)</t>
  </si>
  <si>
    <t xml:space="preserve">El 15 de agosto cae en domingo; se traslada al lunes 16</t>
  </si>
  <si>
    <t xml:space="preserve">Fiesta Nacional de España</t>
  </si>
  <si>
    <t xml:space="preserve">Todos los Santos</t>
  </si>
  <si>
    <t xml:space="preserve">Nuestra Señora de la Almudena</t>
  </si>
  <si>
    <t xml:space="preserve">Día de la Constitución Española</t>
  </si>
  <si>
    <t xml:space="preserve">Inmaculada Concepción</t>
  </si>
  <si>
    <t xml:space="preserve">Natividad del Señor</t>
  </si>
  <si>
    <t xml:space="preserve">Total festivos</t>
  </si>
  <si>
    <t xml:space="preserve">Regionales (nac. + aut.)</t>
  </si>
  <si>
    <t xml:space="preserve">Locales (Madrid capital)</t>
  </si>
  <si>
    <t xml:space="preserve">Fuente: nota oficial de la Comunidad de Madrid (30/09/2026): https://www.comunidad.madrid/noticias/2026/09/30/comunidad-madrid-aprueba-calendario-laboral-2027-12-festivos-dos-fijaran-ayuntamientos</t>
  </si>
  <si>
    <t xml:space="preserve">Estado: aprobado por el Consejo de Gobierno el 30/09/2026; pendiente de publicación en el BOCM. Última revisión: 01/10/2026.</t>
  </si>
  <si>
    <t xml:space="preserve">El 2 de mayo (Fiesta de la Comunidad) cae en domingo en 2027 y no figura en el calendario.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</si>
</sst>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36"/>
    <col collapsed="false" customWidth="true" hidden="false" outlineLevel="0" max="4" min="4" style="0" width="2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n">
        <v>46388</v>
      </c>
      <c r="B2" s="3" t="str">
        <f aca="false">CHOOSE(WEEKDAY(A2,2),"Lunes","Martes","Miércoles","Jueves","Viernes","Sábado","Domingo")</f>
        <v>Viernes</v>
      </c>
      <c r="C2" s="3" t="s">
        <v>5</v>
      </c>
      <c r="D2" s="3" t="s">
        <v>6</v>
      </c>
      <c r="E2" s="3"/>
    </row>
    <row r="3" customFormat="false" ht="15" hidden="false" customHeight="false" outlineLevel="0" collapsed="false">
      <c r="A3" s="2" t="n">
        <v>46393</v>
      </c>
      <c r="B3" s="3" t="str">
        <f aca="false">CHOOSE(WEEKDAY(A3,2),"Lunes","Martes","Miércoles","Jueves","Viernes","Sábado","Domingo")</f>
        <v>Miércoles</v>
      </c>
      <c r="C3" s="3" t="s">
        <v>7</v>
      </c>
      <c r="D3" s="3" t="s">
        <v>6</v>
      </c>
      <c r="E3" s="3"/>
    </row>
    <row r="4" customFormat="false" ht="15" hidden="false" customHeight="false" outlineLevel="0" collapsed="false">
      <c r="A4" s="2" t="n">
        <v>46465</v>
      </c>
      <c r="B4" s="3" t="str">
        <f aca="false">CHOOSE(WEEKDAY(A4,2),"Lunes","Martes","Miércoles","Jueves","Viernes","Sábado","Domingo")</f>
        <v>Viernes</v>
      </c>
      <c r="C4" s="3" t="s">
        <v>8</v>
      </c>
      <c r="D4" s="3" t="s">
        <v>9</v>
      </c>
      <c r="E4" s="3"/>
    </row>
    <row r="5" customFormat="false" ht="15" hidden="false" customHeight="false" outlineLevel="0" collapsed="false">
      <c r="A5" s="2" t="n">
        <v>46471</v>
      </c>
      <c r="B5" s="3" t="str">
        <f aca="false">CHOOSE(WEEKDAY(A5,2),"Lunes","Martes","Miércoles","Jueves","Viernes","Sábado","Domingo")</f>
        <v>Jueves</v>
      </c>
      <c r="C5" s="3" t="s">
        <v>10</v>
      </c>
      <c r="D5" s="3" t="s">
        <v>9</v>
      </c>
      <c r="E5" s="3"/>
    </row>
    <row r="6" customFormat="false" ht="15" hidden="false" customHeight="false" outlineLevel="0" collapsed="false">
      <c r="A6" s="2" t="n">
        <v>46472</v>
      </c>
      <c r="B6" s="3" t="str">
        <f aca="false">CHOOSE(WEEKDAY(A6,2),"Lunes","Martes","Miércoles","Jueves","Viernes","Sábado","Domingo")</f>
        <v>Viernes</v>
      </c>
      <c r="C6" s="3" t="s">
        <v>11</v>
      </c>
      <c r="D6" s="3" t="s">
        <v>6</v>
      </c>
      <c r="E6" s="3"/>
    </row>
    <row r="7" customFormat="false" ht="15" hidden="false" customHeight="false" outlineLevel="0" collapsed="false">
      <c r="A7" s="2" t="n">
        <v>46508</v>
      </c>
      <c r="B7" s="3" t="str">
        <f aca="false">CHOOSE(WEEKDAY(A7,2),"Lunes","Martes","Miércoles","Jueves","Viernes","Sábado","Domingo")</f>
        <v>Sábado</v>
      </c>
      <c r="C7" s="3" t="s">
        <v>12</v>
      </c>
      <c r="D7" s="3" t="s">
        <v>6</v>
      </c>
      <c r="E7" s="3" t="s">
        <v>13</v>
      </c>
    </row>
    <row r="8" customFormat="false" ht="15" hidden="false" customHeight="false" outlineLevel="0" collapsed="false">
      <c r="A8" s="2" t="n">
        <v>46522</v>
      </c>
      <c r="B8" s="3" t="str">
        <f aca="false">CHOOSE(WEEKDAY(A8,2),"Lunes","Martes","Miércoles","Jueves","Viernes","Sábado","Domingo")</f>
        <v>Sábado</v>
      </c>
      <c r="C8" s="3" t="s">
        <v>14</v>
      </c>
      <c r="D8" s="3" t="s">
        <v>15</v>
      </c>
      <c r="E8" s="3" t="s">
        <v>13</v>
      </c>
    </row>
    <row r="9" customFormat="false" ht="15" hidden="false" customHeight="false" outlineLevel="0" collapsed="false">
      <c r="A9" s="2" t="n">
        <v>46615</v>
      </c>
      <c r="B9" s="3" t="str">
        <f aca="false">CHOOSE(WEEKDAY(A9,2),"Lunes","Martes","Miércoles","Jueves","Viernes","Sábado","Domingo")</f>
        <v>Lunes</v>
      </c>
      <c r="C9" s="3" t="s">
        <v>16</v>
      </c>
      <c r="D9" s="3" t="s">
        <v>6</v>
      </c>
      <c r="E9" s="3" t="s">
        <v>17</v>
      </c>
    </row>
    <row r="10" customFormat="false" ht="15" hidden="false" customHeight="false" outlineLevel="0" collapsed="false">
      <c r="A10" s="2" t="n">
        <v>46672</v>
      </c>
      <c r="B10" s="3" t="str">
        <f aca="false">CHOOSE(WEEKDAY(A10,2),"Lunes","Martes","Miércoles","Jueves","Viernes","Sábado","Domingo")</f>
        <v>Martes</v>
      </c>
      <c r="C10" s="3" t="s">
        <v>18</v>
      </c>
      <c r="D10" s="3" t="s">
        <v>6</v>
      </c>
      <c r="E10" s="3"/>
    </row>
    <row r="11" customFormat="false" ht="15" hidden="false" customHeight="false" outlineLevel="0" collapsed="false">
      <c r="A11" s="2" t="n">
        <v>46692</v>
      </c>
      <c r="B11" s="3" t="str">
        <f aca="false">CHOOSE(WEEKDAY(A11,2),"Lunes","Martes","Miércoles","Jueves","Viernes","Sábado","Domingo")</f>
        <v>Lunes</v>
      </c>
      <c r="C11" s="3" t="s">
        <v>19</v>
      </c>
      <c r="D11" s="3" t="s">
        <v>6</v>
      </c>
      <c r="E11" s="3"/>
    </row>
    <row r="12" customFormat="false" ht="15" hidden="false" customHeight="false" outlineLevel="0" collapsed="false">
      <c r="A12" s="2" t="n">
        <v>46700</v>
      </c>
      <c r="B12" s="3" t="str">
        <f aca="false">CHOOSE(WEEKDAY(A12,2),"Lunes","Martes","Miércoles","Jueves","Viernes","Sábado","Domingo")</f>
        <v>Martes</v>
      </c>
      <c r="C12" s="3" t="s">
        <v>20</v>
      </c>
      <c r="D12" s="3" t="s">
        <v>15</v>
      </c>
      <c r="E12" s="3"/>
    </row>
    <row r="13" customFormat="false" ht="15" hidden="false" customHeight="false" outlineLevel="0" collapsed="false">
      <c r="A13" s="2" t="n">
        <v>46727</v>
      </c>
      <c r="B13" s="3" t="str">
        <f aca="false">CHOOSE(WEEKDAY(A13,2),"Lunes","Martes","Miércoles","Jueves","Viernes","Sábado","Domingo")</f>
        <v>Lunes</v>
      </c>
      <c r="C13" s="3" t="s">
        <v>21</v>
      </c>
      <c r="D13" s="3" t="s">
        <v>6</v>
      </c>
      <c r="E13" s="3"/>
    </row>
    <row r="14" customFormat="false" ht="15" hidden="false" customHeight="false" outlineLevel="0" collapsed="false">
      <c r="A14" s="2" t="n">
        <v>46729</v>
      </c>
      <c r="B14" s="3" t="str">
        <f aca="false">CHOOSE(WEEKDAY(A14,2),"Lunes","Martes","Miércoles","Jueves","Viernes","Sábado","Domingo")</f>
        <v>Miércoles</v>
      </c>
      <c r="C14" s="3" t="s">
        <v>22</v>
      </c>
      <c r="D14" s="3" t="s">
        <v>6</v>
      </c>
      <c r="E14" s="3"/>
    </row>
    <row r="15" customFormat="false" ht="15" hidden="false" customHeight="false" outlineLevel="0" collapsed="false">
      <c r="A15" s="2" t="n">
        <v>46746</v>
      </c>
      <c r="B15" s="3" t="str">
        <f aca="false">CHOOSE(WEEKDAY(A15,2),"Lunes","Martes","Miércoles","Jueves","Viernes","Sábado","Domingo")</f>
        <v>Sábado</v>
      </c>
      <c r="C15" s="3" t="s">
        <v>23</v>
      </c>
      <c r="D15" s="3" t="s">
        <v>6</v>
      </c>
      <c r="E15" s="3" t="s">
        <v>13</v>
      </c>
    </row>
    <row r="16" customFormat="false" ht="15" hidden="false" customHeight="false" outlineLevel="0" collapsed="false">
      <c r="A16" s="4"/>
      <c r="B16" s="4"/>
      <c r="C16" s="4"/>
      <c r="D16" s="4"/>
      <c r="E16" s="4"/>
    </row>
    <row r="17" customFormat="false" ht="15" hidden="false" customHeight="false" outlineLevel="0" collapsed="false">
      <c r="A17" s="5" t="s">
        <v>24</v>
      </c>
      <c r="B17" s="4"/>
      <c r="C17" s="4" t="n">
        <f aca="false">COUNTA(C2:C15)</f>
        <v>14</v>
      </c>
      <c r="D17" s="4"/>
      <c r="E17" s="4"/>
    </row>
    <row r="18" customFormat="false" ht="15" hidden="false" customHeight="false" outlineLevel="0" collapsed="false">
      <c r="A18" s="5" t="s">
        <v>25</v>
      </c>
      <c r="B18" s="4"/>
      <c r="C18" s="4" t="n">
        <f aca="false">COUNTIF(D2:D15,"Nacional")+COUNTIF(D2:D15,"Autonómico")</f>
        <v>12</v>
      </c>
      <c r="D18" s="4"/>
      <c r="E18" s="4"/>
    </row>
    <row r="19" customFormat="false" ht="15" hidden="false" customHeight="false" outlineLevel="0" collapsed="false">
      <c r="A19" s="5" t="s">
        <v>26</v>
      </c>
      <c r="B19" s="4"/>
      <c r="C19" s="4" t="n">
        <f aca="false">COUNTIF(D2:D15,"Local (Madrid capital)")</f>
        <v>2</v>
      </c>
      <c r="D19" s="4"/>
      <c r="E19" s="4"/>
    </row>
    <row r="20" customFormat="false" ht="15" hidden="false" customHeight="false" outlineLevel="0" collapsed="false">
      <c r="A20" s="4"/>
      <c r="B20" s="4"/>
      <c r="C20" s="4"/>
      <c r="D20" s="4"/>
      <c r="E20" s="4"/>
    </row>
    <row r="21" customFormat="false" ht="15" hidden="false" customHeight="false" outlineLevel="0" collapsed="false">
      <c r="A21" s="4" t="s">
        <v>27</v>
      </c>
      <c r="B21" s="4"/>
      <c r="C21" s="4"/>
      <c r="D21" s="4"/>
      <c r="E21" s="4"/>
    </row>
    <row r="22" customFormat="false" ht="15" hidden="false" customHeight="false" outlineLevel="0" collapsed="false">
      <c r="A22" s="4" t="s">
        <v>28</v>
      </c>
      <c r="B22" s="4"/>
      <c r="C22" s="4"/>
      <c r="D22" s="4"/>
      <c r="E22" s="4"/>
    </row>
    <row r="23" customFormat="false" ht="15" hidden="false" customHeight="false" outlineLevel="0" collapsed="false">
      <c r="A23" s="4" t="s">
        <v>29</v>
      </c>
      <c r="B23" s="4"/>
      <c r="C23" s="4"/>
      <c r="D23" s="4"/>
      <c r="E23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2026-10-01T04:16:51Z</dcterms:created>
  <dc:creator>openpyxl</dc:creator>
  <dc:description/>
  <dc:language>en-US</dc:language>
  <cp:lastModifiedBy/>
  <dcterms:modified xsi:type="dcterms:W3CDTF">2026-10-01T04:16:51Z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